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정창민\2021년\정창민\상품권(상반기, 하반기 홈페이지 올릴 것)\"/>
    </mc:Choice>
  </mc:AlternateContent>
  <bookViews>
    <workbookView xWindow="0" yWindow="0" windowWidth="24000" windowHeight="11145"/>
  </bookViews>
  <sheets>
    <sheet name="배부대장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7" i="1" l="1"/>
  <c r="I18" i="1" s="1"/>
  <c r="O17" i="1"/>
  <c r="O18" i="1"/>
  <c r="P16" i="1"/>
  <c r="O16" i="1"/>
  <c r="I16" i="1"/>
  <c r="P18" i="1" l="1"/>
  <c r="I7" i="1"/>
  <c r="I8" i="1"/>
  <c r="I9" i="1" s="1"/>
  <c r="I10" i="1" s="1"/>
  <c r="I11" i="1" l="1"/>
  <c r="O6" i="1"/>
  <c r="O7" i="1" s="1"/>
  <c r="I12" i="1" l="1"/>
  <c r="P7" i="1"/>
  <c r="O8" i="1"/>
  <c r="P6" i="1"/>
  <c r="P8" i="1" l="1"/>
  <c r="O9" i="1"/>
  <c r="I13" i="1"/>
  <c r="I14" i="1" l="1"/>
  <c r="O10" i="1"/>
  <c r="P9" i="1"/>
  <c r="O11" i="1" l="1"/>
  <c r="P10" i="1"/>
  <c r="I15" i="1"/>
  <c r="O12" i="1" l="1"/>
  <c r="P11" i="1"/>
  <c r="O13" i="1" l="1"/>
  <c r="P12" i="1"/>
  <c r="O14" i="1" l="1"/>
  <c r="P13" i="1"/>
  <c r="O15" i="1" l="1"/>
  <c r="P14" i="1"/>
  <c r="P17" i="1" l="1"/>
  <c r="P15" i="1"/>
</calcChain>
</file>

<file path=xl/sharedStrings.xml><?xml version="1.0" encoding="utf-8"?>
<sst xmlns="http://schemas.openxmlformats.org/spreadsheetml/2006/main" count="136" uniqueCount="59">
  <si>
    <t xml:space="preserve">  </t>
  </si>
  <si>
    <r>
      <t>(</t>
    </r>
    <r>
      <rPr>
        <sz val="10"/>
        <color rgb="FF000000"/>
        <rFont val="바탕"/>
        <family val="1"/>
        <charset val="129"/>
      </rPr>
      <t>단위</t>
    </r>
    <r>
      <rPr>
        <sz val="10"/>
        <color rgb="FF000000"/>
        <rFont val="맑은 고딕"/>
        <family val="3"/>
        <charset val="129"/>
        <scheme val="minor"/>
      </rPr>
      <t xml:space="preserve">: </t>
    </r>
    <r>
      <rPr>
        <sz val="10"/>
        <color rgb="FF000000"/>
        <rFont val="바탕"/>
        <family val="1"/>
        <charset val="129"/>
      </rPr>
      <t>원</t>
    </r>
    <r>
      <rPr>
        <sz val="10"/>
        <color rgb="FF000000"/>
        <rFont val="맑은 고딕"/>
        <family val="3"/>
        <charset val="129"/>
        <scheme val="minor"/>
      </rPr>
      <t>)</t>
    </r>
  </si>
  <si>
    <t>연번</t>
  </si>
  <si>
    <t>구매내역</t>
  </si>
  <si>
    <t>배부내역</t>
  </si>
  <si>
    <t>잔액</t>
    <phoneticPr fontId="3" type="noConversion"/>
  </si>
  <si>
    <t>일자</t>
  </si>
  <si>
    <t>종류</t>
  </si>
  <si>
    <t>목적
(내용)</t>
    <phoneticPr fontId="3" type="noConversion"/>
  </si>
  <si>
    <t>구매처</t>
  </si>
  <si>
    <t>결재
방법</t>
    <phoneticPr fontId="3" type="noConversion"/>
  </si>
  <si>
    <t>예산과목
(발생사유)</t>
    <phoneticPr fontId="3" type="noConversion"/>
  </si>
  <si>
    <t>구매수량
(금액)</t>
    <phoneticPr fontId="3" type="noConversion"/>
  </si>
  <si>
    <t>누계</t>
  </si>
  <si>
    <t>목적
(내용)</t>
    <phoneticPr fontId="3" type="noConversion"/>
  </si>
  <si>
    <t>수령인</t>
  </si>
  <si>
    <t>지급수량
(금액)</t>
    <phoneticPr fontId="3" type="noConversion"/>
  </si>
  <si>
    <t>배부액
누계</t>
    <phoneticPr fontId="3" type="noConversion"/>
  </si>
  <si>
    <t>우체국</t>
    <phoneticPr fontId="3" type="noConversion"/>
  </si>
  <si>
    <t>물품구매카드</t>
    <phoneticPr fontId="3" type="noConversion"/>
  </si>
  <si>
    <t>상품권</t>
    <phoneticPr fontId="3" type="noConversion"/>
  </si>
  <si>
    <t>온누리상품권</t>
    <phoneticPr fontId="3" type="noConversion"/>
  </si>
  <si>
    <t>포상금</t>
    <phoneticPr fontId="3" type="noConversion"/>
  </si>
  <si>
    <t>`</t>
    <phoneticPr fontId="3" type="noConversion"/>
  </si>
  <si>
    <t>21.07.01</t>
    <phoneticPr fontId="3" type="noConversion"/>
  </si>
  <si>
    <t>21.08.10</t>
    <phoneticPr fontId="3" type="noConversion"/>
  </si>
  <si>
    <t>21년도 상반기 모범직원 포상 상품권 구입</t>
    <phoneticPr fontId="3" type="noConversion"/>
  </si>
  <si>
    <t>21년도 7월 친절직원 포상 상품권구입</t>
    <phoneticPr fontId="3" type="noConversion"/>
  </si>
  <si>
    <t>21.08.24</t>
    <phoneticPr fontId="3" type="noConversion"/>
  </si>
  <si>
    <t>21.09.17</t>
    <phoneticPr fontId="3" type="noConversion"/>
  </si>
  <si>
    <t>21년 8월 환자안전지킴이 상품권 구입</t>
    <phoneticPr fontId="3" type="noConversion"/>
  </si>
  <si>
    <t>관광문화상품권</t>
    <phoneticPr fontId="3" type="noConversion"/>
  </si>
  <si>
    <t>하나은행</t>
    <phoneticPr fontId="3" type="noConversion"/>
  </si>
  <si>
    <t>21.11.01</t>
    <phoneticPr fontId="3" type="noConversion"/>
  </si>
  <si>
    <t>관광문화상품권</t>
    <phoneticPr fontId="3" type="noConversion"/>
  </si>
  <si>
    <t>21년 9월 친절직원 및 친절위원 포상 상품권 구입</t>
    <phoneticPr fontId="3" type="noConversion"/>
  </si>
  <si>
    <t>21년도 8월 친절직원 포상 상품권 구입</t>
    <phoneticPr fontId="3" type="noConversion"/>
  </si>
  <si>
    <t>21년도 6월 친절직원 포상 상품권 구입</t>
    <phoneticPr fontId="3" type="noConversion"/>
  </si>
  <si>
    <t>21.11.05</t>
    <phoneticPr fontId="3" type="noConversion"/>
  </si>
  <si>
    <t>21년도 10월 걷쥬왕 시상 상품권 구입</t>
    <phoneticPr fontId="3" type="noConversion"/>
  </si>
  <si>
    <t>상품권 구매 및 배부대장</t>
    <phoneticPr fontId="3" type="noConversion"/>
  </si>
  <si>
    <t>21.12.01</t>
    <phoneticPr fontId="3" type="noConversion"/>
  </si>
  <si>
    <t>우체국</t>
    <phoneticPr fontId="3" type="noConversion"/>
  </si>
  <si>
    <t>온누리상품권</t>
    <phoneticPr fontId="3" type="noConversion"/>
  </si>
  <si>
    <t>행사비</t>
    <phoneticPr fontId="3" type="noConversion"/>
  </si>
  <si>
    <t>21.11.22</t>
    <phoneticPr fontId="3" type="noConversion"/>
  </si>
  <si>
    <t>21년 환자안전 주간행사 상품권 구입</t>
    <phoneticPr fontId="3" type="noConversion"/>
  </si>
  <si>
    <t>21년 11월 환자안전지킴이 상품권 구입</t>
    <phoneticPr fontId="3" type="noConversion"/>
  </si>
  <si>
    <t>온누리상품권</t>
    <phoneticPr fontId="3" type="noConversion"/>
  </si>
  <si>
    <t>21.12.20</t>
    <phoneticPr fontId="3" type="noConversion"/>
  </si>
  <si>
    <t>수탁진료사업비</t>
    <phoneticPr fontId="3" type="noConversion"/>
  </si>
  <si>
    <t>21년도 11월 걷쥬왕 시상 상품권 구입</t>
    <phoneticPr fontId="3" type="noConversion"/>
  </si>
  <si>
    <t>21.12.20</t>
    <phoneticPr fontId="3" type="noConversion"/>
  </si>
  <si>
    <t>21.12.30</t>
    <phoneticPr fontId="3" type="noConversion"/>
  </si>
  <si>
    <t>21.12.30</t>
    <phoneticPr fontId="3" type="noConversion"/>
  </si>
  <si>
    <t>21년 제17회 QI경진대회 상품권 구입</t>
    <phoneticPr fontId="3" type="noConversion"/>
  </si>
  <si>
    <t>21.12.29</t>
    <phoneticPr fontId="3" type="noConversion"/>
  </si>
  <si>
    <t>21년도 12월 친절직원 포상 상품권 구입</t>
    <phoneticPr fontId="3" type="noConversion"/>
  </si>
  <si>
    <t>21년 하반기 모범직원 표창상품권 구입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</si>
</sst>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yy/mm/dd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4"/>
      <color rgb="FF000000"/>
      <name val="바탕"/>
      <family val="1"/>
      <charset val="129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rgb="FF000000"/>
      <name val="바탕"/>
      <family val="1"/>
      <charset val="129"/>
    </font>
    <font>
      <b/>
      <sz val="10"/>
      <color rgb="FF000000"/>
      <name val="바탕"/>
      <family val="1"/>
      <charset val="129"/>
    </font>
    <font>
      <sz val="10"/>
      <color rgb="FF000000"/>
      <name val="휴먼명조"/>
      <charset val="129"/>
    </font>
    <font>
      <sz val="8"/>
      <name val="바탕체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0"/>
      </diagonal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176" fontId="7" fillId="0" borderId="8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3" fontId="7" fillId="0" borderId="8" xfId="0" applyNumberFormat="1" applyFont="1" applyBorder="1" applyAlignment="1">
      <alignment vertical="center" wrapText="1"/>
    </xf>
    <xf numFmtId="41" fontId="7" fillId="0" borderId="9" xfId="1" applyFont="1" applyBorder="1" applyAlignment="1">
      <alignment horizontal="right" vertical="center" wrapText="1"/>
    </xf>
    <xf numFmtId="41" fontId="7" fillId="0" borderId="11" xfId="1" applyFont="1" applyBorder="1" applyAlignment="1">
      <alignment horizontal="right" vertical="center" wrapText="1"/>
    </xf>
    <xf numFmtId="41" fontId="7" fillId="0" borderId="14" xfId="1" applyFont="1" applyBorder="1" applyAlignment="1">
      <alignment horizontal="right" vertical="center" wrapText="1"/>
    </xf>
    <xf numFmtId="0" fontId="4" fillId="0" borderId="13" xfId="0" applyFont="1" applyBorder="1" applyAlignment="1">
      <alignment horizontal="center" vertical="center" wrapText="1"/>
    </xf>
    <xf numFmtId="14" fontId="8" fillId="0" borderId="15" xfId="0" applyNumberFormat="1" applyFont="1" applyBorder="1" applyAlignment="1">
      <alignment horizontal="center" vertical="center" wrapText="1"/>
    </xf>
    <xf numFmtId="49" fontId="8" fillId="0" borderId="15" xfId="0" applyNumberFormat="1" applyFont="1" applyBorder="1" applyAlignment="1">
      <alignment horizontal="center" vertical="center" wrapText="1"/>
    </xf>
    <xf numFmtId="3" fontId="8" fillId="0" borderId="15" xfId="0" applyNumberFormat="1" applyFont="1" applyBorder="1" applyAlignment="1">
      <alignment horizontal="right" vertical="center" wrapText="1"/>
    </xf>
    <xf numFmtId="0" fontId="7" fillId="2" borderId="8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horizontal="center" vertical="center" wrapText="1"/>
    </xf>
    <xf numFmtId="176" fontId="7" fillId="2" borderId="8" xfId="0" applyNumberFormat="1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3" fontId="7" fillId="2" borderId="8" xfId="0" applyNumberFormat="1" applyFont="1" applyFill="1" applyBorder="1" applyAlignment="1">
      <alignment vertical="center" wrapText="1"/>
    </xf>
    <xf numFmtId="41" fontId="7" fillId="2" borderId="9" xfId="1" applyFont="1" applyFill="1" applyBorder="1" applyAlignment="1">
      <alignment horizontal="right" vertical="center" wrapText="1"/>
    </xf>
    <xf numFmtId="49" fontId="8" fillId="2" borderId="15" xfId="0" applyNumberFormat="1" applyFont="1" applyFill="1" applyBorder="1" applyAlignment="1">
      <alignment horizontal="center" vertical="center" wrapText="1"/>
    </xf>
    <xf numFmtId="3" fontId="8" fillId="2" borderId="15" xfId="0" applyNumberFormat="1" applyFont="1" applyFill="1" applyBorder="1" applyAlignment="1">
      <alignment horizontal="right" vertical="center" wrapText="1"/>
    </xf>
    <xf numFmtId="41" fontId="7" fillId="2" borderId="11" xfId="1" applyFont="1" applyFill="1" applyBorder="1" applyAlignment="1">
      <alignment horizontal="right" vertical="center" wrapText="1"/>
    </xf>
    <xf numFmtId="41" fontId="7" fillId="2" borderId="14" xfId="1" applyFont="1" applyFill="1" applyBorder="1" applyAlignment="1">
      <alignment horizontal="right" vertical="center" wrapText="1"/>
    </xf>
    <xf numFmtId="0" fontId="0" fillId="2" borderId="0" xfId="0" applyFill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8"/>
  <sheetViews>
    <sheetView tabSelected="1" workbookViewId="0">
      <selection activeCell="G18" sqref="G18"/>
    </sheetView>
  </sheetViews>
  <sheetFormatPr defaultRowHeight="16.5" x14ac:dyDescent="0.3"/>
  <cols>
    <col min="1" max="1" width="6.125" customWidth="1"/>
    <col min="2" max="2" width="11.25" customWidth="1"/>
    <col min="6" max="6" width="12.25" bestFit="1" customWidth="1"/>
    <col min="7" max="7" width="13.125" bestFit="1" customWidth="1"/>
    <col min="9" max="9" width="10.75" customWidth="1"/>
    <col min="10" max="10" width="11.125" bestFit="1" customWidth="1"/>
    <col min="11" max="11" width="13.125" bestFit="1" customWidth="1"/>
    <col min="12" max="12" width="39.25" customWidth="1"/>
    <col min="13" max="13" width="19.5" hidden="1" customWidth="1"/>
    <col min="14" max="14" width="10.375" bestFit="1" customWidth="1"/>
    <col min="15" max="15" width="11.375" bestFit="1" customWidth="1"/>
    <col min="16" max="16" width="10.375" customWidth="1"/>
  </cols>
  <sheetData>
    <row r="1" spans="1:25" ht="31.5" x14ac:dyDescent="0.3">
      <c r="A1" s="1" t="s">
        <v>40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5" x14ac:dyDescent="0.3">
      <c r="A2" s="3" t="s">
        <v>0</v>
      </c>
    </row>
    <row r="3" spans="1:25" ht="17.25" thickBot="1" x14ac:dyDescent="0.35">
      <c r="A3" s="4"/>
      <c r="P3" s="5" t="s">
        <v>1</v>
      </c>
    </row>
    <row r="4" spans="1:25" x14ac:dyDescent="0.3">
      <c r="A4" s="32" t="s">
        <v>2</v>
      </c>
      <c r="B4" s="34" t="s">
        <v>3</v>
      </c>
      <c r="C4" s="34"/>
      <c r="D4" s="34"/>
      <c r="E4" s="34"/>
      <c r="F4" s="34"/>
      <c r="G4" s="34"/>
      <c r="H4" s="34"/>
      <c r="I4" s="35"/>
      <c r="J4" s="36" t="s">
        <v>4</v>
      </c>
      <c r="K4" s="36"/>
      <c r="L4" s="36"/>
      <c r="M4" s="36"/>
      <c r="N4" s="36"/>
      <c r="O4" s="37"/>
      <c r="P4" s="38" t="s">
        <v>5</v>
      </c>
    </row>
    <row r="5" spans="1:25" ht="24" x14ac:dyDescent="0.3">
      <c r="A5" s="33"/>
      <c r="B5" s="6" t="s">
        <v>6</v>
      </c>
      <c r="C5" s="6" t="s">
        <v>7</v>
      </c>
      <c r="D5" s="6" t="s">
        <v>8</v>
      </c>
      <c r="E5" s="6" t="s">
        <v>9</v>
      </c>
      <c r="F5" s="6" t="s">
        <v>10</v>
      </c>
      <c r="G5" s="6" t="s">
        <v>11</v>
      </c>
      <c r="H5" s="6" t="s">
        <v>12</v>
      </c>
      <c r="I5" s="7" t="s">
        <v>13</v>
      </c>
      <c r="J5" s="8" t="s">
        <v>6</v>
      </c>
      <c r="K5" s="6" t="s">
        <v>7</v>
      </c>
      <c r="L5" s="6" t="s">
        <v>14</v>
      </c>
      <c r="M5" s="6" t="s">
        <v>15</v>
      </c>
      <c r="N5" s="6" t="s">
        <v>16</v>
      </c>
      <c r="O5" s="9" t="s">
        <v>17</v>
      </c>
      <c r="P5" s="39"/>
    </row>
    <row r="6" spans="1:25" ht="20.100000000000001" customHeight="1" x14ac:dyDescent="0.3">
      <c r="A6" s="17">
        <v>1</v>
      </c>
      <c r="B6" s="10" t="s">
        <v>24</v>
      </c>
      <c r="C6" s="11" t="s">
        <v>20</v>
      </c>
      <c r="D6" s="12"/>
      <c r="E6" s="12" t="s">
        <v>18</v>
      </c>
      <c r="F6" s="11" t="s">
        <v>19</v>
      </c>
      <c r="G6" s="11" t="s">
        <v>22</v>
      </c>
      <c r="H6" s="13">
        <v>400000</v>
      </c>
      <c r="I6" s="14">
        <v>400000</v>
      </c>
      <c r="J6" s="18" t="s">
        <v>24</v>
      </c>
      <c r="K6" s="19" t="s">
        <v>21</v>
      </c>
      <c r="L6" s="19" t="s">
        <v>37</v>
      </c>
      <c r="M6" s="12"/>
      <c r="N6" s="20">
        <v>400000</v>
      </c>
      <c r="O6" s="15">
        <f>N6</f>
        <v>400000</v>
      </c>
      <c r="P6" s="16">
        <f>$I$6-O6</f>
        <v>0</v>
      </c>
    </row>
    <row r="7" spans="1:25" ht="20.100000000000001" customHeight="1" x14ac:dyDescent="0.3">
      <c r="A7" s="17">
        <v>2</v>
      </c>
      <c r="B7" s="10" t="s">
        <v>24</v>
      </c>
      <c r="C7" s="21" t="s">
        <v>20</v>
      </c>
      <c r="D7" s="12"/>
      <c r="E7" s="12" t="s">
        <v>18</v>
      </c>
      <c r="F7" s="11" t="s">
        <v>19</v>
      </c>
      <c r="G7" s="11" t="s">
        <v>22</v>
      </c>
      <c r="H7" s="13">
        <v>1700000</v>
      </c>
      <c r="I7" s="14">
        <f t="shared" ref="I7:I12" si="0">I6+H7</f>
        <v>2100000</v>
      </c>
      <c r="J7" s="10" t="s">
        <v>24</v>
      </c>
      <c r="K7" s="19" t="s">
        <v>31</v>
      </c>
      <c r="L7" s="19" t="s">
        <v>26</v>
      </c>
      <c r="M7" s="12"/>
      <c r="N7" s="20">
        <v>1700000</v>
      </c>
      <c r="O7" s="15">
        <f t="shared" ref="O7:O12" si="1">O6+N7</f>
        <v>2100000</v>
      </c>
      <c r="P7" s="16">
        <f>$I$7-O7</f>
        <v>0</v>
      </c>
    </row>
    <row r="8" spans="1:25" ht="19.5" customHeight="1" x14ac:dyDescent="0.3">
      <c r="A8" s="17">
        <v>3</v>
      </c>
      <c r="B8" s="10" t="s">
        <v>25</v>
      </c>
      <c r="C8" s="11" t="s">
        <v>20</v>
      </c>
      <c r="D8" s="12"/>
      <c r="E8" s="12" t="s">
        <v>18</v>
      </c>
      <c r="F8" s="11" t="s">
        <v>19</v>
      </c>
      <c r="G8" s="11" t="s">
        <v>22</v>
      </c>
      <c r="H8" s="13">
        <v>200000</v>
      </c>
      <c r="I8" s="14">
        <f t="shared" si="0"/>
        <v>2300000</v>
      </c>
      <c r="J8" s="10" t="s">
        <v>25</v>
      </c>
      <c r="K8" s="19" t="s">
        <v>21</v>
      </c>
      <c r="L8" s="19" t="s">
        <v>27</v>
      </c>
      <c r="M8" s="12"/>
      <c r="N8" s="20">
        <v>200000</v>
      </c>
      <c r="O8" s="15">
        <f t="shared" si="1"/>
        <v>2300000</v>
      </c>
      <c r="P8" s="16">
        <f>$I$8-O8</f>
        <v>0</v>
      </c>
      <c r="Y8" t="s">
        <v>23</v>
      </c>
    </row>
    <row r="9" spans="1:25" ht="19.5" customHeight="1" x14ac:dyDescent="0.3">
      <c r="A9" s="17">
        <v>4</v>
      </c>
      <c r="B9" s="10" t="s">
        <v>28</v>
      </c>
      <c r="C9" s="11" t="s">
        <v>20</v>
      </c>
      <c r="D9" s="12"/>
      <c r="E9" s="12" t="s">
        <v>18</v>
      </c>
      <c r="F9" s="11" t="s">
        <v>19</v>
      </c>
      <c r="G9" s="11" t="s">
        <v>44</v>
      </c>
      <c r="H9" s="13">
        <v>280000</v>
      </c>
      <c r="I9" s="14">
        <f t="shared" si="0"/>
        <v>2580000</v>
      </c>
      <c r="J9" s="10" t="s">
        <v>28</v>
      </c>
      <c r="K9" s="19" t="s">
        <v>21</v>
      </c>
      <c r="L9" s="19" t="s">
        <v>30</v>
      </c>
      <c r="M9" s="12"/>
      <c r="N9" s="20">
        <v>280000</v>
      </c>
      <c r="O9" s="15">
        <f t="shared" si="1"/>
        <v>2580000</v>
      </c>
      <c r="P9" s="16">
        <f>$I$9-O9</f>
        <v>0</v>
      </c>
      <c r="Y9" t="s">
        <v>23</v>
      </c>
    </row>
    <row r="10" spans="1:25" ht="19.5" customHeight="1" x14ac:dyDescent="0.3">
      <c r="A10" s="17">
        <v>5</v>
      </c>
      <c r="B10" s="10" t="s">
        <v>29</v>
      </c>
      <c r="C10" s="11" t="s">
        <v>20</v>
      </c>
      <c r="D10" s="12"/>
      <c r="E10" s="12" t="s">
        <v>18</v>
      </c>
      <c r="F10" s="11" t="s">
        <v>19</v>
      </c>
      <c r="G10" s="11" t="s">
        <v>22</v>
      </c>
      <c r="H10" s="13">
        <v>300000</v>
      </c>
      <c r="I10" s="14">
        <f t="shared" si="0"/>
        <v>2880000</v>
      </c>
      <c r="J10" s="10" t="s">
        <v>29</v>
      </c>
      <c r="K10" s="19" t="s">
        <v>21</v>
      </c>
      <c r="L10" s="19" t="s">
        <v>36</v>
      </c>
      <c r="M10" s="12"/>
      <c r="N10" s="20">
        <v>300000</v>
      </c>
      <c r="O10" s="15">
        <f t="shared" si="1"/>
        <v>2880000</v>
      </c>
      <c r="P10" s="16">
        <f>$I$10-O10</f>
        <v>0</v>
      </c>
      <c r="Y10" t="s">
        <v>23</v>
      </c>
    </row>
    <row r="11" spans="1:25" ht="19.5" customHeight="1" x14ac:dyDescent="0.3">
      <c r="A11" s="17">
        <v>6</v>
      </c>
      <c r="B11" s="10" t="s">
        <v>33</v>
      </c>
      <c r="C11" s="11" t="s">
        <v>20</v>
      </c>
      <c r="D11" s="12"/>
      <c r="E11" s="12" t="s">
        <v>32</v>
      </c>
      <c r="F11" s="11" t="s">
        <v>19</v>
      </c>
      <c r="G11" s="11" t="s">
        <v>22</v>
      </c>
      <c r="H11" s="13">
        <v>1200000</v>
      </c>
      <c r="I11" s="14">
        <f t="shared" si="0"/>
        <v>4080000</v>
      </c>
      <c r="J11" s="10" t="s">
        <v>33</v>
      </c>
      <c r="K11" s="19" t="s">
        <v>34</v>
      </c>
      <c r="L11" s="19" t="s">
        <v>35</v>
      </c>
      <c r="M11" s="12"/>
      <c r="N11" s="20">
        <v>1200000</v>
      </c>
      <c r="O11" s="15">
        <f t="shared" si="1"/>
        <v>4080000</v>
      </c>
      <c r="P11" s="16">
        <f>$I$11-O11</f>
        <v>0</v>
      </c>
      <c r="Y11" t="s">
        <v>23</v>
      </c>
    </row>
    <row r="12" spans="1:25" ht="19.5" customHeight="1" x14ac:dyDescent="0.3">
      <c r="A12" s="17">
        <v>7</v>
      </c>
      <c r="B12" s="10" t="s">
        <v>38</v>
      </c>
      <c r="C12" s="11" t="s">
        <v>20</v>
      </c>
      <c r="D12" s="12"/>
      <c r="E12" s="12" t="s">
        <v>32</v>
      </c>
      <c r="F12" s="11" t="s">
        <v>19</v>
      </c>
      <c r="G12" s="11" t="s">
        <v>50</v>
      </c>
      <c r="H12" s="13">
        <v>1200000</v>
      </c>
      <c r="I12" s="14">
        <f t="shared" si="0"/>
        <v>5280000</v>
      </c>
      <c r="J12" s="10" t="s">
        <v>38</v>
      </c>
      <c r="K12" s="19" t="s">
        <v>34</v>
      </c>
      <c r="L12" s="19" t="s">
        <v>39</v>
      </c>
      <c r="M12" s="12"/>
      <c r="N12" s="20">
        <v>1200000</v>
      </c>
      <c r="O12" s="15">
        <f t="shared" si="1"/>
        <v>5280000</v>
      </c>
      <c r="P12" s="16">
        <f>$I$12-O12</f>
        <v>0</v>
      </c>
      <c r="Y12" t="s">
        <v>23</v>
      </c>
    </row>
    <row r="13" spans="1:25" ht="19.5" customHeight="1" x14ac:dyDescent="0.3">
      <c r="A13" s="17">
        <v>8</v>
      </c>
      <c r="B13" s="10" t="s">
        <v>45</v>
      </c>
      <c r="C13" s="11" t="s">
        <v>20</v>
      </c>
      <c r="D13" s="12"/>
      <c r="E13" s="12" t="s">
        <v>42</v>
      </c>
      <c r="F13" s="11" t="s">
        <v>19</v>
      </c>
      <c r="G13" s="11" t="s">
        <v>44</v>
      </c>
      <c r="H13" s="13">
        <v>2000000</v>
      </c>
      <c r="I13" s="14">
        <f t="shared" ref="I13" si="2">I12+H13</f>
        <v>7280000</v>
      </c>
      <c r="J13" s="10" t="s">
        <v>45</v>
      </c>
      <c r="K13" s="19" t="s">
        <v>43</v>
      </c>
      <c r="L13" s="19" t="s">
        <v>46</v>
      </c>
      <c r="M13" s="12"/>
      <c r="N13" s="20">
        <v>2000000</v>
      </c>
      <c r="O13" s="15">
        <f t="shared" ref="O13" si="3">O12+N13</f>
        <v>7280000</v>
      </c>
      <c r="P13" s="16">
        <f>$I$13-O13</f>
        <v>0</v>
      </c>
      <c r="Y13" t="s">
        <v>23</v>
      </c>
    </row>
    <row r="14" spans="1:25" ht="19.5" customHeight="1" x14ac:dyDescent="0.3">
      <c r="A14" s="17">
        <v>9</v>
      </c>
      <c r="B14" s="10" t="s">
        <v>41</v>
      </c>
      <c r="C14" s="11" t="s">
        <v>20</v>
      </c>
      <c r="D14" s="12"/>
      <c r="E14" s="12" t="s">
        <v>42</v>
      </c>
      <c r="F14" s="11" t="s">
        <v>19</v>
      </c>
      <c r="G14" s="11" t="s">
        <v>44</v>
      </c>
      <c r="H14" s="13">
        <v>280000</v>
      </c>
      <c r="I14" s="14">
        <f t="shared" ref="I14:I15" si="4">I13+H14</f>
        <v>7560000</v>
      </c>
      <c r="J14" s="10" t="s">
        <v>41</v>
      </c>
      <c r="K14" s="19" t="s">
        <v>43</v>
      </c>
      <c r="L14" s="19" t="s">
        <v>47</v>
      </c>
      <c r="M14" s="12"/>
      <c r="N14" s="20">
        <v>280000</v>
      </c>
      <c r="O14" s="15">
        <f t="shared" ref="O14:O16" si="5">O13+N14</f>
        <v>7560000</v>
      </c>
      <c r="P14" s="16">
        <f>$I$14-O14</f>
        <v>0</v>
      </c>
      <c r="Y14" t="s">
        <v>23</v>
      </c>
    </row>
    <row r="15" spans="1:25" s="31" customFormat="1" ht="19.5" customHeight="1" x14ac:dyDescent="0.3">
      <c r="A15" s="22">
        <v>10</v>
      </c>
      <c r="B15" s="23" t="s">
        <v>49</v>
      </c>
      <c r="C15" s="21" t="s">
        <v>20</v>
      </c>
      <c r="D15" s="24"/>
      <c r="E15" s="12" t="s">
        <v>18</v>
      </c>
      <c r="F15" s="21" t="s">
        <v>19</v>
      </c>
      <c r="G15" s="11" t="s">
        <v>50</v>
      </c>
      <c r="H15" s="25">
        <v>1200000</v>
      </c>
      <c r="I15" s="26">
        <f t="shared" si="4"/>
        <v>8760000</v>
      </c>
      <c r="J15" s="23" t="s">
        <v>52</v>
      </c>
      <c r="K15" s="27" t="s">
        <v>48</v>
      </c>
      <c r="L15" s="27" t="s">
        <v>51</v>
      </c>
      <c r="M15" s="24"/>
      <c r="N15" s="28">
        <v>1200000</v>
      </c>
      <c r="O15" s="29">
        <f t="shared" si="5"/>
        <v>8760000</v>
      </c>
      <c r="P15" s="30">
        <f>$I$15-O15</f>
        <v>0</v>
      </c>
      <c r="Y15" s="31" t="s">
        <v>23</v>
      </c>
    </row>
    <row r="16" spans="1:25" s="31" customFormat="1" ht="19.5" customHeight="1" x14ac:dyDescent="0.3">
      <c r="A16" s="22">
        <v>11</v>
      </c>
      <c r="B16" s="23" t="s">
        <v>56</v>
      </c>
      <c r="C16" s="21" t="s">
        <v>20</v>
      </c>
      <c r="D16" s="24"/>
      <c r="E16" s="12" t="s">
        <v>18</v>
      </c>
      <c r="F16" s="21" t="s">
        <v>19</v>
      </c>
      <c r="G16" s="11" t="s">
        <v>22</v>
      </c>
      <c r="H16" s="25">
        <v>200000</v>
      </c>
      <c r="I16" s="26">
        <f t="shared" ref="I16" si="6">I15+H16</f>
        <v>8960000</v>
      </c>
      <c r="J16" s="23" t="s">
        <v>49</v>
      </c>
      <c r="K16" s="27" t="s">
        <v>21</v>
      </c>
      <c r="L16" s="27" t="s">
        <v>57</v>
      </c>
      <c r="M16" s="24"/>
      <c r="N16" s="28">
        <v>200000</v>
      </c>
      <c r="O16" s="29">
        <f t="shared" si="5"/>
        <v>8960000</v>
      </c>
      <c r="P16" s="30">
        <f>$I$16-O16</f>
        <v>0</v>
      </c>
      <c r="Y16" s="31" t="s">
        <v>23</v>
      </c>
    </row>
    <row r="17" spans="1:25" s="31" customFormat="1" ht="19.5" customHeight="1" x14ac:dyDescent="0.3">
      <c r="A17" s="22">
        <v>12</v>
      </c>
      <c r="B17" s="23" t="s">
        <v>53</v>
      </c>
      <c r="C17" s="21" t="s">
        <v>20</v>
      </c>
      <c r="D17" s="24"/>
      <c r="E17" s="12" t="s">
        <v>18</v>
      </c>
      <c r="F17" s="21" t="s">
        <v>19</v>
      </c>
      <c r="G17" s="11" t="s">
        <v>44</v>
      </c>
      <c r="H17" s="25">
        <v>3100000</v>
      </c>
      <c r="I17" s="26">
        <f>I16+H17</f>
        <v>12060000</v>
      </c>
      <c r="J17" s="23" t="s">
        <v>54</v>
      </c>
      <c r="K17" s="27" t="s">
        <v>21</v>
      </c>
      <c r="L17" s="27" t="s">
        <v>55</v>
      </c>
      <c r="M17" s="24"/>
      <c r="N17" s="28">
        <v>3100000</v>
      </c>
      <c r="O17" s="29">
        <f>O16+N17</f>
        <v>12060000</v>
      </c>
      <c r="P17" s="30">
        <f>$I$17-O17</f>
        <v>0</v>
      </c>
      <c r="Y17" s="31" t="s">
        <v>23</v>
      </c>
    </row>
    <row r="18" spans="1:25" s="31" customFormat="1" ht="19.5" customHeight="1" x14ac:dyDescent="0.3">
      <c r="A18" s="22">
        <v>13</v>
      </c>
      <c r="B18" s="23" t="s">
        <v>53</v>
      </c>
      <c r="C18" s="21" t="s">
        <v>20</v>
      </c>
      <c r="D18" s="24"/>
      <c r="E18" s="12" t="s">
        <v>18</v>
      </c>
      <c r="F18" s="21" t="s">
        <v>19</v>
      </c>
      <c r="G18" s="11" t="s">
        <v>44</v>
      </c>
      <c r="H18" s="25">
        <v>1000000</v>
      </c>
      <c r="I18" s="26">
        <f>I17+H18</f>
        <v>13060000</v>
      </c>
      <c r="J18" s="23" t="s">
        <v>54</v>
      </c>
      <c r="K18" s="27" t="s">
        <v>21</v>
      </c>
      <c r="L18" s="27" t="s">
        <v>58</v>
      </c>
      <c r="M18" s="24"/>
      <c r="N18" s="28">
        <v>1000000</v>
      </c>
      <c r="O18" s="29">
        <f>O17+N18</f>
        <v>13060000</v>
      </c>
      <c r="P18" s="30">
        <f>$I$18-O18</f>
        <v>0</v>
      </c>
      <c r="Y18" s="31" t="s">
        <v>23</v>
      </c>
    </row>
  </sheetData>
  <mergeCells count="4">
    <mergeCell ref="A4:A5"/>
    <mergeCell ref="B4:I4"/>
    <mergeCell ref="J4:O4"/>
    <mergeCell ref="P4:P5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배부대장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2018-04-08T23:57:54Z</dcterms:created>
  <dcterms:modified xsi:type="dcterms:W3CDTF">2022-02-03T00:37:45Z</dcterms:modified>
</cp:coreProperties>
</file>